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HANH TRA\CONG KHAI\Nam 2023\"/>
    </mc:Choice>
  </mc:AlternateContent>
  <xr:revisionPtr revIDLastSave="0" documentId="8_{90430E47-8454-40C7-AEF5-4A74D18BE119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TT SỞ" sheetId="39" r:id="rId1"/>
    <sheet name="00000000" sheetId="5" state="veryHidden" r:id="rId2"/>
    <sheet name="10000000" sheetId="8" state="veryHidden" r:id="rId3"/>
  </sheets>
  <definedNames>
    <definedName name="_Fill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39" l="1"/>
  <c r="F42" i="39"/>
  <c r="F40" i="39"/>
  <c r="F35" i="39" s="1"/>
  <c r="E32" i="39"/>
  <c r="E31" i="39"/>
  <c r="F30" i="39"/>
  <c r="E29" i="39"/>
  <c r="E28" i="39"/>
  <c r="F27" i="39"/>
  <c r="E27" i="39"/>
  <c r="E26" i="39"/>
  <c r="E25" i="39"/>
  <c r="E24" i="39"/>
  <c r="F23" i="39"/>
  <c r="E23" i="39" s="1"/>
  <c r="E20" i="39"/>
  <c r="F19" i="39"/>
  <c r="E19" i="39"/>
  <c r="F18" i="39"/>
  <c r="E18" i="39" s="1"/>
  <c r="E17" i="39"/>
  <c r="E16" i="39"/>
  <c r="E15" i="39"/>
  <c r="F15" i="39"/>
  <c r="E14" i="39"/>
  <c r="E13" i="39"/>
  <c r="E12" i="39" s="1"/>
  <c r="F12" i="39"/>
  <c r="E30" i="39" l="1"/>
  <c r="E22" i="39" s="1"/>
  <c r="F22" i="39"/>
</calcChain>
</file>

<file path=xl/sharedStrings.xml><?xml version="1.0" encoding="utf-8"?>
<sst xmlns="http://schemas.openxmlformats.org/spreadsheetml/2006/main" count="59" uniqueCount="53">
  <si>
    <t>STT</t>
  </si>
  <si>
    <t>CỘNG HOÀ XÃ HỘI CHỦ NGHĨA VIỆT NAM</t>
  </si>
  <si>
    <t>Độc lập - Tự do - Hạnh phúc</t>
  </si>
  <si>
    <t>Chương 421</t>
  </si>
  <si>
    <t>Loại</t>
  </si>
  <si>
    <t>Khoản</t>
  </si>
  <si>
    <t>Nội dung</t>
  </si>
  <si>
    <t>1/ Tổng số thu</t>
  </si>
  <si>
    <t xml:space="preserve"> - Thu phí, lệ phí</t>
  </si>
  <si>
    <t>2/ Nộp ngân sách</t>
  </si>
  <si>
    <t>Tổng số</t>
  </si>
  <si>
    <t>A. PHẦN THU</t>
  </si>
  <si>
    <t>B. PHẦN CHI</t>
  </si>
  <si>
    <t>Dự toán chi từ nguồn NSNN cấp</t>
  </si>
  <si>
    <t>ĐVT:  đồng</t>
  </si>
  <si>
    <t>3/ Phần được để lại</t>
  </si>
  <si>
    <t>070</t>
  </si>
  <si>
    <t>083</t>
  </si>
  <si>
    <t>2.2 Kinh phí không thực hiện tự chủ</t>
  </si>
  <si>
    <t xml:space="preserve"> - Thu hoạt động SX, Cung ứng dịch vụ 
 và thu khác</t>
  </si>
  <si>
    <t>2.1 Kinh phí thực hiện tự chủ</t>
  </si>
  <si>
    <t>1/ Quản lý nhà nước</t>
  </si>
  <si>
    <t>1.1 Kinh phí thực hiện tự chủ</t>
  </si>
  <si>
    <t>1.2 Kinh phí không thực hiện tự chủ</t>
  </si>
  <si>
    <t>2/ Sự nghiệp giáo dục</t>
  </si>
  <si>
    <t>3/ Sự nghiệp kinh tế (giao thông )</t>
  </si>
  <si>
    <t>3.1 Kinh phí nhiệm vụ thường xuyên</t>
  </si>
  <si>
    <t>3.2 Kinh phí nhiệm vụ không thường xuyên</t>
  </si>
  <si>
    <t>Trong đó 10% tiết kiệm</t>
  </si>
  <si>
    <t>Ghi chú: Kinh phí không thực hiện tự chủ</t>
  </si>
  <si>
    <t xml:space="preserve"> - </t>
  </si>
  <si>
    <t>Quản lý nhà nước</t>
  </si>
  <si>
    <t>Đơn vị : THANH TRA SỞ GIAO THÔNG VẬN TẢI</t>
  </si>
  <si>
    <t>Thanh tra
Sở GTVT</t>
  </si>
  <si>
    <t>Trang phục thanh tra</t>
  </si>
  <si>
    <t>Sự nghiệp đào tạo</t>
  </si>
  <si>
    <t>Đào tạo, bồi dưỡng cán bộ công chức</t>
  </si>
  <si>
    <t>Sự nghiệp kinh tế (giao thông)</t>
  </si>
  <si>
    <t>Chi BD lực lượng trực tiếp, gián tiếp tham gia công tác ĐBTTATGT</t>
  </si>
  <si>
    <t>Chi tiền nhiên liệu tuần tra, kiểm soát ĐBTTATGT</t>
  </si>
  <si>
    <t>Chi mua vật tư VP phục vụ công tác ĐBTTATGT</t>
  </si>
  <si>
    <t>Chi cho thông tin, liên lạc phục vụ công tác ĐBTTATGT</t>
  </si>
  <si>
    <t xml:space="preserve">Chi Hội nghị sơ kết, tổng kết ĐBTTATGT </t>
  </si>
  <si>
    <t>Chi phí công tác phục vụ công tác ĐBTTATGT</t>
  </si>
  <si>
    <t>Chi thuê mướn nhà và thuê mướn khác cho lực lượng trực tiếp tham gia công tác ĐBTTATGT</t>
  </si>
  <si>
    <t>Chi sửa chữa tài sản phục vụ công tác ATGT và duy tu, sửa chữa ĐBTTATGT</t>
  </si>
  <si>
    <t>Mã ĐVQHNS: 1096453</t>
  </si>
  <si>
    <t xml:space="preserve"> Phụ lục </t>
  </si>
  <si>
    <t>DỰ TOÁN THU, CHI NSNN NĂM 2023</t>
  </si>
  <si>
    <t>Mua 05 máy lạnh, 03 máy in, máy chiếu, màn chiếu và hệ thống âm thanh hội trường</t>
  </si>
  <si>
    <t>Sửa chữa nhà làm việc của Đội 4</t>
  </si>
  <si>
    <t>Chi khác phục vụ công tác ĐBTTATGT ( Mua bảo hiểm xe ôtô, môtô, phí kiểm định, phí sử dụng đường bộ cho các xe phục vụ công tác ĐBTTATGT )</t>
  </si>
  <si>
    <t>( Kèm theo quyết định số:  08 /QĐ-TTr ngày  12 /01/2023 của Thanh tra Sở GTVT Đồng Tháp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</si>
</sst>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_(* #,##0_);_(* \(#,##0\);_(* &quot;-&quot;??_);_(@_)"/>
  </numFmts>
  <fonts count="21">
    <font>
      <sz val="10"/>
      <name val="Arial"/>
    </font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2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b/>
      <u/>
      <sz val="13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/>
    <xf numFmtId="0" fontId="2" fillId="0" borderId="1" applyNumberFormat="0" applyFont="0" applyFill="0" applyAlignment="0" applyProtection="0"/>
    <xf numFmtId="40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6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2" fillId="0" borderId="0"/>
  </cellStyleXfs>
  <cellXfs count="58">
    <xf numFmtId="0" fontId="0" fillId="0" borderId="0" xfId="0"/>
    <xf numFmtId="0" fontId="2" fillId="0" borderId="0" xfId="21"/>
    <xf numFmtId="0" fontId="0" fillId="0" borderId="0" xfId="0" applyProtection="1">
      <protection locked="0" hidden="1"/>
    </xf>
    <xf numFmtId="0" fontId="0" fillId="0" borderId="0" xfId="0" applyProtection="1">
      <protection hidden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" fontId="16" fillId="0" borderId="0" xfId="0" applyNumberFormat="1" applyFont="1" applyAlignment="1">
      <alignment vertical="center"/>
    </xf>
    <xf numFmtId="0" fontId="16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3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3" fontId="12" fillId="0" borderId="2" xfId="0" applyNumberFormat="1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4" fillId="0" borderId="2" xfId="0" applyFont="1" applyBorder="1" applyAlignment="1">
      <alignment vertical="center"/>
    </xf>
    <xf numFmtId="169" fontId="9" fillId="0" borderId="2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/>
    </xf>
    <xf numFmtId="3" fontId="12" fillId="0" borderId="2" xfId="1" applyNumberFormat="1" applyFont="1" applyBorder="1" applyAlignment="1">
      <alignment horizontal="right" vertical="center"/>
    </xf>
    <xf numFmtId="169" fontId="12" fillId="0" borderId="2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2" xfId="0" quotePrefix="1" applyFont="1" applyBorder="1" applyAlignment="1">
      <alignment horizontal="center" vertical="center"/>
    </xf>
    <xf numFmtId="3" fontId="17" fillId="0" borderId="0" xfId="0" applyNumberFormat="1" applyFont="1" applyAlignment="1">
      <alignment vertical="center" wrapText="1"/>
    </xf>
    <xf numFmtId="0" fontId="19" fillId="0" borderId="0" xfId="0" applyFont="1"/>
    <xf numFmtId="0" fontId="10" fillId="0" borderId="0" xfId="0" applyFont="1" applyAlignment="1">
      <alignment vertical="center" wrapText="1"/>
    </xf>
    <xf numFmtId="3" fontId="17" fillId="0" borderId="0" xfId="0" applyNumberFormat="1" applyFont="1"/>
    <xf numFmtId="0" fontId="20" fillId="0" borderId="0" xfId="0" applyFont="1"/>
    <xf numFmtId="3" fontId="10" fillId="0" borderId="0" xfId="0" applyNumberFormat="1" applyFont="1"/>
    <xf numFmtId="37" fontId="12" fillId="0" borderId="2" xfId="0" applyNumberFormat="1" applyFont="1" applyBorder="1" applyAlignment="1">
      <alignment horizontal="right" vertical="center" wrapText="1"/>
    </xf>
    <xf numFmtId="0" fontId="10" fillId="0" borderId="0" xfId="8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22">
    <cellStyle name="Comma" xfId="1" builtinId="3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builtinId="16" customBuiltin="1"/>
    <cellStyle name="Heading 2" xfId="7" builtinId="17" customBuiltin="1"/>
    <cellStyle name="Normal" xfId="0" builtinId="0"/>
    <cellStyle name="Normal 2" xfId="8" xr:uid="{00000000-0005-0000-0000-000008000000}"/>
    <cellStyle name="Total" xfId="9" builtinId="25" customBuiltin="1"/>
    <cellStyle name="똿뗦먛귟 [0.00]_PRODUCT DETAIL Q1" xfId="10" xr:uid="{00000000-0005-0000-0000-00000A000000}"/>
    <cellStyle name="똿뗦먛귟_PRODUCT DETAIL Q1" xfId="11" xr:uid="{00000000-0005-0000-0000-00000B000000}"/>
    <cellStyle name="믅됞 [0.00]_PRODUCT DETAIL Q1" xfId="12" xr:uid="{00000000-0005-0000-0000-00000C000000}"/>
    <cellStyle name="믅됞_PRODUCT DETAIL Q1" xfId="13" xr:uid="{00000000-0005-0000-0000-00000D000000}"/>
    <cellStyle name="백분율_HOBONG" xfId="14" xr:uid="{00000000-0005-0000-0000-00000E000000}"/>
    <cellStyle name="뷭?_BOOKSHIP" xfId="15" xr:uid="{00000000-0005-0000-0000-00000F000000}"/>
    <cellStyle name="콤마 [0]_1202" xfId="16" xr:uid="{00000000-0005-0000-0000-000010000000}"/>
    <cellStyle name="콤마_1202" xfId="17" xr:uid="{00000000-0005-0000-0000-000011000000}"/>
    <cellStyle name="통화 [0]_1202" xfId="18" xr:uid="{00000000-0005-0000-0000-000012000000}"/>
    <cellStyle name="통화_1202" xfId="19" xr:uid="{00000000-0005-0000-0000-000013000000}"/>
    <cellStyle name="표준_(정보부문)월별인원계획" xfId="20" xr:uid="{00000000-0005-0000-0000-000014000000}"/>
    <cellStyle name="표준_kc-elec system check list" xfId="2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1104900</xdr:colOff>
      <xdr:row>2</xdr:row>
      <xdr:rowOff>9525</xdr:rowOff>
    </xdr:from>
    <xdr:to>
      <xdr:col>4</xdr:col>
      <xdr:colOff>447675</xdr:colOff>
      <xdr:row>2</xdr:row>
      <xdr:rowOff>9525</xdr:rowOff>
    </xdr:to>
    <xdr:sp macro="" textlink="">
      <xdr:nvSpPr>
        <xdr:cNvPr id="25609" name="Line 1">
          <a:extLst>
            <a:ext uri="{FF2B5EF4-FFF2-40B4-BE49-F238E27FC236}">
              <a16:creationId xmlns:a16="http://schemas.microsoft.com/office/drawing/2014/main" id="{CD0A7B39-5390-0B46-FA79-B44EADBDCBD3}"/>
            </a:ext>
          </a:extLst>
        </xdr:cNvPr>
        <xdr:cNvSpPr>
          <a:spLocks noChangeShapeType="1"/>
        </xdr:cNvSpPr>
      </xdr:nvSpPr>
      <xdr:spPr bwMode="auto">
        <a:xfrm>
          <a:off x="2286000" y="4667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A7" sqref="A7:F7"/>
    </sheetView>
  </sheetViews>
  <sheetFormatPr defaultRowHeight="12.75"/>
  <cols>
    <col min="1" max="1" width="5.140625" style="5" bestFit="1" customWidth="1"/>
    <col min="2" max="2" width="5.28515625" style="5" bestFit="1" customWidth="1"/>
    <col min="3" max="3" width="7.28515625" style="5" bestFit="1" customWidth="1"/>
    <col min="4" max="4" width="42.140625" style="5" customWidth="1"/>
    <col min="5" max="5" width="20" style="29" customWidth="1"/>
    <col min="6" max="6" width="21" style="5" customWidth="1"/>
    <col min="7" max="7" width="0.42578125" style="5" hidden="1" customWidth="1"/>
    <col min="8" max="16384" width="9.140625" style="5"/>
  </cols>
  <sheetData>
    <row r="1" spans="1:12" ht="18.75" customHeight="1">
      <c r="A1" s="54" t="s">
        <v>1</v>
      </c>
      <c r="B1" s="54"/>
      <c r="C1" s="54"/>
      <c r="D1" s="54"/>
      <c r="E1" s="54"/>
      <c r="F1" s="54"/>
      <c r="G1" s="4"/>
      <c r="H1" s="4"/>
      <c r="I1" s="4"/>
      <c r="J1" s="4"/>
      <c r="K1" s="4"/>
    </row>
    <row r="2" spans="1:12" ht="17.25" customHeight="1">
      <c r="A2" s="56" t="s">
        <v>2</v>
      </c>
      <c r="B2" s="56"/>
      <c r="C2" s="56"/>
      <c r="D2" s="56"/>
      <c r="E2" s="56"/>
      <c r="F2" s="56"/>
      <c r="G2" s="4"/>
      <c r="H2" s="4"/>
      <c r="I2" s="7"/>
      <c r="J2" s="7"/>
      <c r="K2" s="7"/>
      <c r="L2" s="8"/>
    </row>
    <row r="3" spans="1:12" ht="17.25" customHeight="1">
      <c r="A3" s="6"/>
      <c r="B3" s="6"/>
      <c r="C3" s="6"/>
      <c r="D3" s="6"/>
      <c r="E3" s="26"/>
      <c r="F3" s="9" t="s">
        <v>47</v>
      </c>
      <c r="G3" s="4"/>
      <c r="H3" s="4"/>
      <c r="I3" s="7"/>
      <c r="J3" s="7"/>
      <c r="K3" s="7"/>
      <c r="L3" s="8"/>
    </row>
    <row r="4" spans="1:12" ht="22.5" customHeight="1">
      <c r="A4" s="56" t="s">
        <v>48</v>
      </c>
      <c r="B4" s="56"/>
      <c r="C4" s="56"/>
      <c r="D4" s="56"/>
      <c r="E4" s="56"/>
      <c r="F4" s="56"/>
      <c r="G4" s="10"/>
      <c r="H4" s="10"/>
      <c r="I4" s="10"/>
      <c r="J4" s="10"/>
      <c r="K4" s="10"/>
    </row>
    <row r="5" spans="1:12" ht="22.5" customHeight="1">
      <c r="A5" s="56" t="s">
        <v>32</v>
      </c>
      <c r="B5" s="56"/>
      <c r="C5" s="56"/>
      <c r="D5" s="56"/>
      <c r="E5" s="56"/>
      <c r="F5" s="56"/>
      <c r="G5" s="10"/>
      <c r="H5" s="10"/>
      <c r="I5" s="10"/>
      <c r="J5" s="10"/>
      <c r="K5" s="10"/>
    </row>
    <row r="6" spans="1:12" ht="19.5" customHeight="1">
      <c r="A6" s="57" t="s">
        <v>52</v>
      </c>
      <c r="B6" s="57"/>
      <c r="C6" s="57"/>
      <c r="D6" s="57"/>
      <c r="E6" s="57"/>
      <c r="F6" s="57"/>
      <c r="G6" s="51"/>
      <c r="H6" s="51"/>
      <c r="I6" s="51"/>
      <c r="J6" s="10"/>
      <c r="K6" s="10"/>
    </row>
    <row r="7" spans="1:12" ht="19.5" customHeight="1">
      <c r="A7" s="54" t="s">
        <v>3</v>
      </c>
      <c r="B7" s="54"/>
      <c r="C7" s="54"/>
      <c r="D7" s="54"/>
      <c r="E7" s="54"/>
      <c r="F7" s="54"/>
      <c r="G7" s="10"/>
      <c r="H7" s="10"/>
      <c r="I7" s="10"/>
      <c r="J7" s="10"/>
      <c r="K7" s="10"/>
    </row>
    <row r="8" spans="1:12" ht="19.5" customHeight="1">
      <c r="A8" s="54" t="s">
        <v>46</v>
      </c>
      <c r="B8" s="54"/>
      <c r="C8" s="54"/>
      <c r="D8" s="54"/>
      <c r="E8" s="54"/>
      <c r="F8" s="54"/>
      <c r="G8" s="10"/>
      <c r="H8" s="10"/>
      <c r="I8" s="10"/>
      <c r="J8" s="10"/>
      <c r="K8" s="10"/>
    </row>
    <row r="9" spans="1:12" ht="21" customHeight="1">
      <c r="D9" s="11"/>
      <c r="E9" s="16"/>
      <c r="F9" s="35" t="s">
        <v>14</v>
      </c>
      <c r="G9" s="10"/>
      <c r="H9" s="12"/>
      <c r="I9" s="12"/>
      <c r="J9" s="9"/>
      <c r="K9" s="9"/>
    </row>
    <row r="10" spans="1:12" s="7" customFormat="1" ht="31.5">
      <c r="A10" s="13" t="s">
        <v>0</v>
      </c>
      <c r="B10" s="13" t="s">
        <v>4</v>
      </c>
      <c r="C10" s="13" t="s">
        <v>5</v>
      </c>
      <c r="D10" s="13" t="s">
        <v>6</v>
      </c>
      <c r="E10" s="13" t="s">
        <v>10</v>
      </c>
      <c r="F10" s="23" t="s">
        <v>33</v>
      </c>
      <c r="G10" s="14"/>
    </row>
    <row r="11" spans="1:12" ht="21" customHeight="1">
      <c r="A11" s="32"/>
      <c r="B11" s="21"/>
      <c r="C11" s="21"/>
      <c r="D11" s="13" t="s">
        <v>11</v>
      </c>
      <c r="E11" s="27"/>
      <c r="F11" s="18"/>
      <c r="G11" s="15"/>
    </row>
    <row r="12" spans="1:12" ht="21" customHeight="1">
      <c r="A12" s="21"/>
      <c r="B12" s="21"/>
      <c r="C12" s="21"/>
      <c r="D12" s="17" t="s">
        <v>7</v>
      </c>
      <c r="E12" s="18">
        <f>SUM(E13:E14)</f>
        <v>0</v>
      </c>
      <c r="F12" s="18">
        <f>SUM(F13:F14)</f>
        <v>0</v>
      </c>
      <c r="G12" s="15"/>
    </row>
    <row r="13" spans="1:12" ht="21" customHeight="1">
      <c r="A13" s="21"/>
      <c r="B13" s="21"/>
      <c r="C13" s="21"/>
      <c r="D13" s="24" t="s">
        <v>8</v>
      </c>
      <c r="E13" s="25">
        <f>F13</f>
        <v>0</v>
      </c>
      <c r="F13" s="25">
        <v>0</v>
      </c>
      <c r="G13" s="15"/>
    </row>
    <row r="14" spans="1:12" ht="31.15" customHeight="1">
      <c r="A14" s="21"/>
      <c r="B14" s="21"/>
      <c r="C14" s="21"/>
      <c r="D14" s="36" t="s">
        <v>19</v>
      </c>
      <c r="E14" s="25">
        <f>F14</f>
        <v>0</v>
      </c>
      <c r="F14" s="25">
        <v>0</v>
      </c>
      <c r="G14" s="15"/>
    </row>
    <row r="15" spans="1:12" ht="21" customHeight="1">
      <c r="A15" s="21"/>
      <c r="B15" s="21"/>
      <c r="C15" s="21"/>
      <c r="D15" s="17" t="s">
        <v>9</v>
      </c>
      <c r="E15" s="18">
        <f>SUM(E16:E17)</f>
        <v>0</v>
      </c>
      <c r="F15" s="18">
        <f>SUM(F16:F17)</f>
        <v>0</v>
      </c>
      <c r="G15" s="15"/>
    </row>
    <row r="16" spans="1:12" ht="21" customHeight="1">
      <c r="A16" s="21"/>
      <c r="B16" s="21"/>
      <c r="C16" s="21"/>
      <c r="D16" s="24" t="s">
        <v>8</v>
      </c>
      <c r="E16" s="25">
        <f>F16</f>
        <v>0</v>
      </c>
      <c r="F16" s="25">
        <v>0</v>
      </c>
      <c r="G16" s="15"/>
    </row>
    <row r="17" spans="1:7" ht="35.450000000000003" customHeight="1">
      <c r="A17" s="21"/>
      <c r="B17" s="21"/>
      <c r="C17" s="21"/>
      <c r="D17" s="36" t="s">
        <v>19</v>
      </c>
      <c r="E17" s="25">
        <f>F17</f>
        <v>0</v>
      </c>
      <c r="F17" s="25">
        <v>0</v>
      </c>
      <c r="G17" s="15"/>
    </row>
    <row r="18" spans="1:7" ht="21" customHeight="1">
      <c r="A18" s="21"/>
      <c r="B18" s="21"/>
      <c r="C18" s="21"/>
      <c r="D18" s="17" t="s">
        <v>15</v>
      </c>
      <c r="E18" s="18">
        <f>F18</f>
        <v>0</v>
      </c>
      <c r="F18" s="18">
        <f>SUM(F19:F20)</f>
        <v>0</v>
      </c>
      <c r="G18" s="15"/>
    </row>
    <row r="19" spans="1:7" ht="21" customHeight="1">
      <c r="A19" s="21"/>
      <c r="B19" s="21"/>
      <c r="C19" s="21"/>
      <c r="D19" s="24" t="s">
        <v>8</v>
      </c>
      <c r="E19" s="25">
        <f>F19</f>
        <v>0</v>
      </c>
      <c r="F19" s="25">
        <f>F13-F16</f>
        <v>0</v>
      </c>
      <c r="G19" s="15"/>
    </row>
    <row r="20" spans="1:7" ht="33.6" customHeight="1">
      <c r="A20" s="21"/>
      <c r="B20" s="21"/>
      <c r="C20" s="21"/>
      <c r="D20" s="36" t="s">
        <v>19</v>
      </c>
      <c r="E20" s="25">
        <f>F20</f>
        <v>0</v>
      </c>
      <c r="F20" s="25">
        <v>0</v>
      </c>
      <c r="G20" s="15"/>
    </row>
    <row r="21" spans="1:7" ht="21" customHeight="1">
      <c r="A21" s="32"/>
      <c r="B21" s="21"/>
      <c r="C21" s="21"/>
      <c r="D21" s="13" t="s">
        <v>12</v>
      </c>
      <c r="E21" s="28"/>
      <c r="F21" s="18"/>
      <c r="G21" s="15"/>
    </row>
    <row r="22" spans="1:7" ht="20.100000000000001" customHeight="1">
      <c r="A22" s="21"/>
      <c r="B22" s="21"/>
      <c r="C22" s="21"/>
      <c r="D22" s="19" t="s">
        <v>13</v>
      </c>
      <c r="E22" s="31">
        <f>E23+E30+E27</f>
        <v>6582000000</v>
      </c>
      <c r="F22" s="31">
        <f>F23+F30+F27</f>
        <v>6582000000</v>
      </c>
      <c r="G22" s="15"/>
    </row>
    <row r="23" spans="1:7" ht="20.100000000000001" customHeight="1">
      <c r="A23" s="21"/>
      <c r="B23" s="13">
        <v>340</v>
      </c>
      <c r="C23" s="13">
        <v>341</v>
      </c>
      <c r="D23" s="19" t="s">
        <v>21</v>
      </c>
      <c r="E23" s="31">
        <f t="shared" ref="E23:E29" si="0">F23</f>
        <v>5092000000</v>
      </c>
      <c r="F23" s="18">
        <f>+F24+F26</f>
        <v>5092000000</v>
      </c>
      <c r="G23" s="15"/>
    </row>
    <row r="24" spans="1:7" ht="20.100000000000001" customHeight="1">
      <c r="A24" s="21"/>
      <c r="B24" s="22"/>
      <c r="C24" s="22"/>
      <c r="D24" s="36" t="s">
        <v>22</v>
      </c>
      <c r="E24" s="34">
        <f t="shared" si="0"/>
        <v>4613000000</v>
      </c>
      <c r="F24" s="33">
        <v>4613000000</v>
      </c>
      <c r="G24" s="15"/>
    </row>
    <row r="25" spans="1:7" ht="20.100000000000001" customHeight="1">
      <c r="A25" s="21"/>
      <c r="B25" s="22"/>
      <c r="C25" s="22"/>
      <c r="D25" s="36" t="s">
        <v>28</v>
      </c>
      <c r="E25" s="34">
        <f>+F25</f>
        <v>75000000</v>
      </c>
      <c r="F25" s="33">
        <v>75000000</v>
      </c>
      <c r="G25" s="15"/>
    </row>
    <row r="26" spans="1:7" ht="20.100000000000001" customHeight="1">
      <c r="A26" s="21"/>
      <c r="B26" s="22"/>
      <c r="C26" s="22"/>
      <c r="D26" s="36" t="s">
        <v>23</v>
      </c>
      <c r="E26" s="34">
        <f t="shared" si="0"/>
        <v>479000000</v>
      </c>
      <c r="F26" s="33">
        <v>479000000</v>
      </c>
      <c r="G26" s="15"/>
    </row>
    <row r="27" spans="1:7" ht="20.100000000000001" customHeight="1">
      <c r="A27" s="21"/>
      <c r="B27" s="37" t="s">
        <v>16</v>
      </c>
      <c r="C27" s="37" t="s">
        <v>17</v>
      </c>
      <c r="D27" s="19" t="s">
        <v>24</v>
      </c>
      <c r="E27" s="31">
        <f t="shared" si="0"/>
        <v>90000000</v>
      </c>
      <c r="F27" s="18">
        <f>SUM(F28:F29)</f>
        <v>90000000</v>
      </c>
      <c r="G27" s="15"/>
    </row>
    <row r="28" spans="1:7" ht="20.100000000000001" customHeight="1">
      <c r="A28" s="21"/>
      <c r="B28" s="22"/>
      <c r="C28" s="22"/>
      <c r="D28" s="36" t="s">
        <v>20</v>
      </c>
      <c r="E28" s="44">
        <f t="shared" si="0"/>
        <v>0</v>
      </c>
      <c r="F28" s="33"/>
      <c r="G28" s="15"/>
    </row>
    <row r="29" spans="1:7" ht="20.100000000000001" customHeight="1">
      <c r="A29" s="21"/>
      <c r="B29" s="22"/>
      <c r="C29" s="22"/>
      <c r="D29" s="36" t="s">
        <v>18</v>
      </c>
      <c r="E29" s="34">
        <f t="shared" si="0"/>
        <v>90000000</v>
      </c>
      <c r="F29" s="33">
        <v>90000000</v>
      </c>
      <c r="G29" s="15"/>
    </row>
    <row r="30" spans="1:7" ht="20.100000000000001" customHeight="1">
      <c r="A30" s="21"/>
      <c r="B30" s="13">
        <v>280</v>
      </c>
      <c r="C30" s="13">
        <v>292</v>
      </c>
      <c r="D30" s="19" t="s">
        <v>25</v>
      </c>
      <c r="E30" s="31">
        <f>E31+E32</f>
        <v>1400000000</v>
      </c>
      <c r="F30" s="31">
        <f>F31+F32</f>
        <v>1400000000</v>
      </c>
      <c r="G30" s="15"/>
    </row>
    <row r="31" spans="1:7" ht="20.100000000000001" customHeight="1">
      <c r="A31" s="21"/>
      <c r="B31" s="21"/>
      <c r="C31" s="21"/>
      <c r="D31" s="36" t="s">
        <v>26</v>
      </c>
      <c r="E31" s="44">
        <f>F31</f>
        <v>0</v>
      </c>
      <c r="F31" s="31"/>
      <c r="G31" s="15"/>
    </row>
    <row r="32" spans="1:7" ht="20.100000000000001" customHeight="1">
      <c r="A32" s="21"/>
      <c r="B32" s="21"/>
      <c r="C32" s="21"/>
      <c r="D32" s="36" t="s">
        <v>27</v>
      </c>
      <c r="E32" s="34">
        <f>F32</f>
        <v>1400000000</v>
      </c>
      <c r="F32" s="34">
        <v>1400000000</v>
      </c>
      <c r="G32" s="15"/>
    </row>
    <row r="33" spans="1:7" ht="16.5">
      <c r="A33" s="21"/>
      <c r="B33" s="20"/>
      <c r="C33" s="20"/>
      <c r="D33" s="30"/>
      <c r="E33" s="34"/>
      <c r="F33" s="33"/>
      <c r="G33" s="15"/>
    </row>
    <row r="35" spans="1:7" ht="12.75" customHeight="1">
      <c r="A35" s="55" t="s">
        <v>29</v>
      </c>
      <c r="B35" s="55"/>
      <c r="C35" s="55"/>
      <c r="D35" s="55"/>
      <c r="F35" s="38">
        <f>+F36+F42+F40</f>
        <v>1969000000</v>
      </c>
    </row>
    <row r="36" spans="1:7">
      <c r="A36" s="29" t="s">
        <v>30</v>
      </c>
      <c r="B36" s="39" t="s">
        <v>31</v>
      </c>
      <c r="C36" s="40"/>
      <c r="D36" s="40"/>
      <c r="F36" s="41">
        <f>SUM(F37:F39)</f>
        <v>479000000</v>
      </c>
    </row>
    <row r="37" spans="1:7">
      <c r="B37" s="42" t="s">
        <v>34</v>
      </c>
      <c r="C37" s="42"/>
      <c r="D37" s="42"/>
      <c r="F37" s="43">
        <v>194000000</v>
      </c>
    </row>
    <row r="38" spans="1:7">
      <c r="B38" s="42" t="s">
        <v>49</v>
      </c>
      <c r="C38" s="42"/>
      <c r="D38" s="42"/>
      <c r="F38" s="43">
        <v>185000000</v>
      </c>
    </row>
    <row r="39" spans="1:7">
      <c r="B39" s="42" t="s">
        <v>50</v>
      </c>
      <c r="C39" s="42"/>
      <c r="D39" s="42"/>
      <c r="F39" s="43">
        <v>100000000</v>
      </c>
    </row>
    <row r="40" spans="1:7">
      <c r="A40" s="29" t="s">
        <v>30</v>
      </c>
      <c r="B40" s="39" t="s">
        <v>35</v>
      </c>
      <c r="C40" s="42"/>
      <c r="D40" s="42"/>
      <c r="F40" s="41">
        <f>F41</f>
        <v>90000000</v>
      </c>
    </row>
    <row r="41" spans="1:7">
      <c r="B41" s="45" t="s">
        <v>36</v>
      </c>
      <c r="C41" s="42"/>
      <c r="D41" s="42"/>
      <c r="F41" s="43">
        <v>90000000</v>
      </c>
    </row>
    <row r="42" spans="1:7" s="47" customFormat="1">
      <c r="A42" s="46" t="s">
        <v>30</v>
      </c>
      <c r="B42" s="47" t="s">
        <v>37</v>
      </c>
      <c r="F42" s="48">
        <f>SUM(F43:F51)</f>
        <v>1400000000</v>
      </c>
    </row>
    <row r="43" spans="1:7" ht="12.75" customHeight="1">
      <c r="B43" s="49" t="s">
        <v>38</v>
      </c>
      <c r="C43" s="49"/>
      <c r="D43" s="49"/>
      <c r="F43" s="50">
        <v>500000000</v>
      </c>
    </row>
    <row r="44" spans="1:7">
      <c r="B44" s="49" t="s">
        <v>39</v>
      </c>
      <c r="C44" s="49"/>
      <c r="D44" s="49"/>
      <c r="F44" s="50">
        <v>338000000</v>
      </c>
    </row>
    <row r="45" spans="1:7" ht="12.75" customHeight="1">
      <c r="B45" s="49" t="s">
        <v>40</v>
      </c>
      <c r="C45" s="49"/>
      <c r="D45" s="49"/>
      <c r="F45" s="50">
        <v>10000000</v>
      </c>
    </row>
    <row r="46" spans="1:7" ht="12.75" customHeight="1">
      <c r="B46" s="49" t="s">
        <v>41</v>
      </c>
      <c r="C46" s="49"/>
      <c r="D46" s="49"/>
      <c r="F46" s="50">
        <v>3000000</v>
      </c>
    </row>
    <row r="47" spans="1:7" ht="12.75" customHeight="1">
      <c r="B47" s="49" t="s">
        <v>42</v>
      </c>
      <c r="C47" s="49"/>
      <c r="D47" s="49"/>
      <c r="F47" s="50">
        <v>10000000</v>
      </c>
    </row>
    <row r="48" spans="1:7" ht="12.75" customHeight="1">
      <c r="B48" s="49" t="s">
        <v>43</v>
      </c>
      <c r="C48" s="49"/>
      <c r="D48" s="49"/>
      <c r="F48" s="50">
        <v>5000000</v>
      </c>
    </row>
    <row r="49" spans="2:6">
      <c r="B49" s="49" t="s">
        <v>44</v>
      </c>
      <c r="C49" s="49"/>
      <c r="D49" s="49"/>
      <c r="F49" s="50">
        <v>100000000</v>
      </c>
    </row>
    <row r="50" spans="2:6" ht="12.75" customHeight="1">
      <c r="B50" s="49" t="s">
        <v>45</v>
      </c>
      <c r="C50" s="49"/>
      <c r="D50" s="49"/>
      <c r="F50" s="50">
        <v>300000000</v>
      </c>
    </row>
    <row r="51" spans="2:6" ht="29.25" customHeight="1">
      <c r="B51" s="52" t="s">
        <v>51</v>
      </c>
      <c r="C51" s="53"/>
      <c r="D51" s="53"/>
      <c r="E51" s="53"/>
      <c r="F51" s="50">
        <v>134000000</v>
      </c>
    </row>
  </sheetData>
  <mergeCells count="9">
    <mergeCell ref="B51:E51"/>
    <mergeCell ref="A8:F8"/>
    <mergeCell ref="A35:D35"/>
    <mergeCell ref="A1:F1"/>
    <mergeCell ref="A2:F2"/>
    <mergeCell ref="A4:F4"/>
    <mergeCell ref="A5:F5"/>
    <mergeCell ref="A6:F6"/>
    <mergeCell ref="A7:F7"/>
  </mergeCells>
  <pageMargins left="0.45" right="0.19" top="0.66" bottom="0.57999999999999996" header="0.23" footer="0.17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1"/>
  <sheetViews>
    <sheetView workbookViewId="0">
      <selection activeCell="C1" sqref="C1"/>
    </sheetView>
  </sheetViews>
  <sheetFormatPr defaultRowHeight="12.75"/>
  <cols>
    <col min="1" max="1" width="29.85546875" style="1" customWidth="1"/>
    <col min="2" max="2" width="1.28515625" style="1" customWidth="1"/>
    <col min="3" max="3" width="32.140625" style="1" customWidth="1"/>
    <col min="4" max="16384" width="9.140625" style="1"/>
  </cols>
  <sheetData>
    <row r="1" spans="1:3">
      <c r="A1" s="2"/>
      <c r="C1" s="2"/>
    </row>
    <row r="2" spans="1:3" ht="13.5" thickBot="1">
      <c r="A2" s="2"/>
    </row>
    <row r="3" spans="1:3" ht="13.5" thickBot="1">
      <c r="A3" s="3"/>
      <c r="C3" s="3"/>
    </row>
    <row r="4" spans="1:3">
      <c r="A4" s="3"/>
      <c r="C4" s="3"/>
    </row>
    <row r="5" spans="1:3">
      <c r="C5" s="3"/>
    </row>
    <row r="6" spans="1:3" ht="13.5" thickBot="1">
      <c r="C6" s="3"/>
    </row>
    <row r="7" spans="1:3">
      <c r="A7" s="3"/>
      <c r="C7" s="3"/>
    </row>
    <row r="8" spans="1:3">
      <c r="A8" s="3"/>
      <c r="C8" s="3"/>
    </row>
    <row r="9" spans="1:3">
      <c r="A9" s="3"/>
      <c r="C9" s="3"/>
    </row>
    <row r="10" spans="1:3">
      <c r="A10" s="3"/>
      <c r="C10" s="3"/>
    </row>
    <row r="11" spans="1:3" ht="13.5" thickBot="1">
      <c r="A11" s="3"/>
      <c r="C11" s="3"/>
    </row>
    <row r="12" spans="1:3">
      <c r="C12" s="3"/>
    </row>
    <row r="13" spans="1:3" ht="13.5" thickBot="1">
      <c r="C13" s="3"/>
    </row>
    <row r="14" spans="1:3" ht="13.5" thickBot="1">
      <c r="A14" s="3"/>
      <c r="C14" s="3"/>
    </row>
    <row r="15" spans="1:3">
      <c r="A15" s="3"/>
    </row>
    <row r="16" spans="1:3" ht="13.5" thickBot="1">
      <c r="A16" s="3"/>
    </row>
    <row r="17" spans="1:3" ht="13.5" thickBot="1">
      <c r="A17" s="3"/>
      <c r="C17" s="3"/>
    </row>
    <row r="18" spans="1:3">
      <c r="C18" s="3"/>
    </row>
    <row r="19" spans="1:3">
      <c r="C19" s="3"/>
    </row>
    <row r="20" spans="1:3">
      <c r="A20" s="3"/>
      <c r="C20" s="3"/>
    </row>
    <row r="21" spans="1:3">
      <c r="A21" s="3"/>
      <c r="C21" s="3"/>
    </row>
    <row r="22" spans="1:3">
      <c r="A22" s="3"/>
      <c r="C22" s="3"/>
    </row>
    <row r="23" spans="1:3">
      <c r="A23" s="3"/>
      <c r="C23" s="3"/>
    </row>
    <row r="24" spans="1:3">
      <c r="A24" s="3"/>
    </row>
    <row r="25" spans="1:3">
      <c r="A25" s="3"/>
    </row>
    <row r="26" spans="1:3" ht="13.5" thickBot="1">
      <c r="A26" s="3"/>
      <c r="C26" s="3"/>
    </row>
    <row r="27" spans="1:3">
      <c r="A27" s="3"/>
      <c r="C27" s="3"/>
    </row>
    <row r="28" spans="1:3">
      <c r="A28" s="3"/>
      <c r="C28" s="3"/>
    </row>
    <row r="29" spans="1:3">
      <c r="A29" s="3"/>
      <c r="C29" s="3"/>
    </row>
    <row r="30" spans="1:3">
      <c r="A30" s="3"/>
      <c r="C30" s="3"/>
    </row>
    <row r="31" spans="1:3">
      <c r="A31" s="3"/>
      <c r="C31" s="3"/>
    </row>
    <row r="32" spans="1:3">
      <c r="A32" s="3"/>
      <c r="C32" s="3"/>
    </row>
    <row r="33" spans="1:3">
      <c r="A33" s="3"/>
      <c r="C33" s="3"/>
    </row>
    <row r="34" spans="1:3">
      <c r="A34" s="3"/>
      <c r="C34" s="3"/>
    </row>
    <row r="35" spans="1:3">
      <c r="A35" s="3"/>
      <c r="C35" s="3"/>
    </row>
    <row r="36" spans="1:3">
      <c r="A36" s="3"/>
      <c r="C36" s="3"/>
    </row>
    <row r="37" spans="1:3">
      <c r="A37" s="3"/>
    </row>
    <row r="38" spans="1:3">
      <c r="A38" s="3"/>
    </row>
    <row r="39" spans="1:3">
      <c r="A39" s="3"/>
      <c r="C39" s="3"/>
    </row>
    <row r="40" spans="1:3">
      <c r="A40" s="3"/>
      <c r="C40" s="3"/>
    </row>
    <row r="41" spans="1:3">
      <c r="A41" s="3"/>
      <c r="C41" s="3"/>
    </row>
  </sheetData>
  <sheetProtection password="8863" sheet="1" objects="1"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1"/>
  <sheetViews>
    <sheetView workbookViewId="0">
      <selection activeCell="C1" sqref="C1"/>
    </sheetView>
  </sheetViews>
  <sheetFormatPr defaultRowHeight="12.75"/>
  <cols>
    <col min="1" max="1" width="29.85546875" style="1" customWidth="1"/>
    <col min="2" max="2" width="1.28515625" style="1" customWidth="1"/>
    <col min="3" max="3" width="32.140625" style="1" customWidth="1"/>
    <col min="4" max="16384" width="9.140625" style="1"/>
  </cols>
  <sheetData>
    <row r="1" spans="1:3">
      <c r="A1" s="2"/>
      <c r="C1"/>
    </row>
    <row r="2" spans="1:3" ht="13.5" thickBot="1">
      <c r="A2" s="2"/>
    </row>
    <row r="3" spans="1:3" ht="13.5" thickBot="1">
      <c r="A3" s="2"/>
      <c r="C3" s="2"/>
    </row>
    <row r="4" spans="1:3">
      <c r="A4" s="2"/>
      <c r="C4" s="2"/>
    </row>
    <row r="5" spans="1:3">
      <c r="C5" s="2"/>
    </row>
    <row r="6" spans="1:3" ht="13.5" thickBot="1">
      <c r="C6" s="2"/>
    </row>
    <row r="7" spans="1:3">
      <c r="A7" s="2"/>
      <c r="C7" s="2"/>
    </row>
    <row r="8" spans="1:3">
      <c r="A8" s="2"/>
      <c r="C8" s="2"/>
    </row>
    <row r="9" spans="1:3">
      <c r="A9" s="2"/>
      <c r="C9" s="2"/>
    </row>
    <row r="10" spans="1:3">
      <c r="A10" s="2"/>
      <c r="C10" s="2"/>
    </row>
    <row r="11" spans="1:3" ht="13.5" thickBot="1">
      <c r="A11" s="2"/>
      <c r="C11" s="2"/>
    </row>
    <row r="12" spans="1:3">
      <c r="C12" s="2"/>
    </row>
    <row r="13" spans="1:3" ht="13.5" thickBot="1">
      <c r="C13" s="2"/>
    </row>
    <row r="14" spans="1:3" ht="13.5" thickBot="1">
      <c r="A14" s="2"/>
      <c r="C14" s="2"/>
    </row>
    <row r="15" spans="1:3">
      <c r="A15" s="2"/>
    </row>
    <row r="16" spans="1:3" ht="13.5" thickBot="1">
      <c r="A16" s="2"/>
    </row>
    <row r="17" spans="1:3" ht="13.5" thickBot="1">
      <c r="A17" s="2"/>
      <c r="C17" s="2"/>
    </row>
    <row r="18" spans="1:3">
      <c r="C18" s="2"/>
    </row>
    <row r="19" spans="1:3">
      <c r="C19" s="2"/>
    </row>
    <row r="20" spans="1:3">
      <c r="A20" s="2"/>
      <c r="C20" s="2"/>
    </row>
    <row r="21" spans="1:3">
      <c r="A21" s="2"/>
      <c r="C21" s="2"/>
    </row>
    <row r="22" spans="1:3">
      <c r="A22" s="2"/>
      <c r="C22" s="2"/>
    </row>
    <row r="23" spans="1:3">
      <c r="A23" s="2"/>
      <c r="C23" s="2"/>
    </row>
    <row r="24" spans="1:3">
      <c r="A24" s="2"/>
    </row>
    <row r="25" spans="1:3">
      <c r="A25" s="2"/>
    </row>
    <row r="26" spans="1:3" ht="13.5" thickBot="1">
      <c r="A26" s="2"/>
      <c r="C26" s="2"/>
    </row>
    <row r="27" spans="1:3">
      <c r="A27" s="2"/>
      <c r="C27" s="2"/>
    </row>
    <row r="28" spans="1:3">
      <c r="A28" s="2"/>
      <c r="C28" s="2"/>
    </row>
    <row r="29" spans="1:3">
      <c r="A29" s="2"/>
      <c r="C29" s="2"/>
    </row>
    <row r="30" spans="1:3">
      <c r="A30" s="2"/>
      <c r="C30" s="2"/>
    </row>
    <row r="31" spans="1:3">
      <c r="A31" s="2"/>
      <c r="C31" s="2"/>
    </row>
    <row r="32" spans="1:3">
      <c r="A32" s="2"/>
      <c r="C32" s="2"/>
    </row>
    <row r="33" spans="1:3">
      <c r="A33" s="2"/>
      <c r="C33" s="2"/>
    </row>
    <row r="34" spans="1:3">
      <c r="A34" s="2"/>
      <c r="C34" s="2"/>
    </row>
    <row r="35" spans="1:3">
      <c r="A35" s="2"/>
      <c r="C35" s="2"/>
    </row>
    <row r="36" spans="1:3">
      <c r="A36" s="2"/>
      <c r="C36" s="2"/>
    </row>
    <row r="37" spans="1:3">
      <c r="A37" s="2"/>
    </row>
    <row r="38" spans="1:3">
      <c r="A38" s="2"/>
    </row>
    <row r="39" spans="1:3">
      <c r="A39" s="2"/>
      <c r="C39" s="2"/>
    </row>
    <row r="40" spans="1:3">
      <c r="A40" s="2"/>
      <c r="C40" s="2"/>
    </row>
    <row r="41" spans="1:3">
      <c r="A41" s="2"/>
      <c r="C41" s="2"/>
    </row>
  </sheetData>
  <sheetProtection password="8863" sheet="1" objects="1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TT SỞ</vt:lpstr>
    </vt:vector>
  </TitlesOfParts>
  <Company>CBC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 NGOC BAN</dc:creator>
  <cp:lastModifiedBy>User</cp:lastModifiedBy>
  <cp:lastPrinted>2022-01-09T09:06:56Z</cp:lastPrinted>
  <dcterms:created xsi:type="dcterms:W3CDTF">2000-10-03T22:51:33Z</dcterms:created>
  <dcterms:modified xsi:type="dcterms:W3CDTF">2023-01-12T07:44:36Z</dcterms:modified>
</cp:coreProperties>
</file>